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mr\Downloads\"/>
    </mc:Choice>
  </mc:AlternateContent>
  <xr:revisionPtr revIDLastSave="0" documentId="13_ncr:1_{BE53EEB4-B152-4770-A1E6-F2C423524DE1}" xr6:coauthVersionLast="44" xr6:coauthVersionMax="44" xr10:uidLastSave="{00000000-0000-0000-0000-000000000000}"/>
  <bookViews>
    <workbookView xWindow="-110" yWindow="-110" windowWidth="38620" windowHeight="21220" xr2:uid="{00000000-000D-0000-FFFF-FFFF00000000}"/>
  </bookViews>
  <sheets>
    <sheet name="order" sheetId="3" r:id="rId1"/>
  </sheets>
  <calcPr calcId="191029" iterateCount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7" i="3" l="1"/>
  <c r="F67" i="3"/>
  <c r="F66" i="3"/>
  <c r="J66" i="3" s="1"/>
  <c r="J65" i="3"/>
  <c r="F65" i="3"/>
  <c r="F64" i="3"/>
  <c r="J64" i="3" s="1"/>
  <c r="J63" i="3"/>
  <c r="F63" i="3"/>
  <c r="F62" i="3"/>
  <c r="J62" i="3" s="1"/>
  <c r="J61" i="3"/>
  <c r="F61" i="3"/>
  <c r="F60" i="3"/>
  <c r="J60" i="3" s="1"/>
  <c r="J59" i="3"/>
  <c r="F59" i="3"/>
  <c r="F58" i="3"/>
  <c r="J58" i="3" s="1"/>
  <c r="J57" i="3"/>
  <c r="F57" i="3"/>
  <c r="F56" i="3"/>
  <c r="J56" i="3" s="1"/>
  <c r="J55" i="3"/>
  <c r="F55" i="3"/>
  <c r="F54" i="3"/>
  <c r="J54" i="3" s="1"/>
  <c r="J53" i="3"/>
  <c r="F53" i="3"/>
  <c r="F52" i="3"/>
  <c r="J52" i="3" s="1"/>
  <c r="J51" i="3"/>
  <c r="F51" i="3"/>
  <c r="F50" i="3"/>
  <c r="J50" i="3" s="1"/>
  <c r="J49" i="3"/>
  <c r="F49" i="3"/>
  <c r="F48" i="3"/>
  <c r="J48" i="3" s="1"/>
  <c r="J47" i="3"/>
  <c r="F47" i="3"/>
  <c r="F46" i="3"/>
  <c r="J46" i="3" s="1"/>
  <c r="J45" i="3"/>
  <c r="F45" i="3"/>
  <c r="F44" i="3"/>
  <c r="J44" i="3" s="1"/>
  <c r="J43" i="3"/>
  <c r="F43" i="3"/>
  <c r="F42" i="3"/>
  <c r="J42" i="3" s="1"/>
  <c r="J41" i="3"/>
  <c r="F41" i="3"/>
  <c r="F40" i="3"/>
  <c r="J40" i="3" s="1"/>
  <c r="J39" i="3"/>
  <c r="F39" i="3"/>
  <c r="F37" i="3"/>
  <c r="J37" i="3" s="1"/>
  <c r="F36" i="3"/>
  <c r="J36" i="3" s="1"/>
  <c r="F35" i="3"/>
  <c r="J35" i="3" s="1"/>
  <c r="F34" i="3"/>
  <c r="J34" i="3" s="1"/>
  <c r="F32" i="3"/>
  <c r="J32" i="3" s="1"/>
  <c r="F31" i="3"/>
  <c r="J31" i="3" s="1"/>
  <c r="J30" i="3"/>
  <c r="F30" i="3"/>
  <c r="F29" i="3"/>
  <c r="J29" i="3" s="1"/>
  <c r="F28" i="3"/>
  <c r="J28" i="3" s="1"/>
  <c r="F27" i="3"/>
  <c r="J27" i="3" s="1"/>
  <c r="F26" i="3"/>
  <c r="J26" i="3" s="1"/>
  <c r="F24" i="3"/>
  <c r="J24" i="3" s="1"/>
  <c r="J23" i="3"/>
  <c r="F23" i="3"/>
  <c r="F22" i="3"/>
  <c r="J22" i="3" s="1"/>
  <c r="F21" i="3"/>
  <c r="J21" i="3" s="1"/>
  <c r="F20" i="3"/>
  <c r="J20" i="3" s="1"/>
  <c r="F19" i="3"/>
  <c r="J19" i="3" s="1"/>
  <c r="F18" i="3"/>
  <c r="J18" i="3" s="1"/>
  <c r="F17" i="3"/>
  <c r="J17" i="3" s="1"/>
  <c r="F16" i="3"/>
  <c r="J16" i="3" s="1"/>
  <c r="F15" i="3"/>
  <c r="J15" i="3" s="1"/>
  <c r="J14" i="3"/>
  <c r="F14" i="3"/>
  <c r="F13" i="3"/>
  <c r="J13" i="3" s="1"/>
  <c r="J11" i="3"/>
  <c r="F11" i="3"/>
  <c r="F10" i="3"/>
  <c r="J10" i="3" s="1"/>
  <c r="F9" i="3"/>
  <c r="J9" i="3" s="1"/>
  <c r="I4" i="3" l="1"/>
  <c r="I5" i="3" s="1"/>
</calcChain>
</file>

<file path=xl/sharedStrings.xml><?xml version="1.0" encoding="utf-8"?>
<sst xmlns="http://schemas.openxmlformats.org/spreadsheetml/2006/main" count="112" uniqueCount="104">
  <si>
    <t>Item</t>
  </si>
  <si>
    <t>Type</t>
  </si>
  <si>
    <t>Code</t>
  </si>
  <si>
    <t>Delta</t>
  </si>
  <si>
    <t>Croll</t>
  </si>
  <si>
    <t>Texair</t>
  </si>
  <si>
    <t>Petzl Fractio</t>
  </si>
  <si>
    <t>Petzl Torse</t>
  </si>
  <si>
    <t>Camp guide betlock</t>
  </si>
  <si>
    <t>GO02</t>
  </si>
  <si>
    <t>AF09</t>
  </si>
  <si>
    <t>KA69</t>
  </si>
  <si>
    <t>TB20</t>
  </si>
  <si>
    <t>KA126</t>
  </si>
  <si>
    <t>TB40</t>
  </si>
  <si>
    <t>Start</t>
  </si>
  <si>
    <t>GO09</t>
  </si>
  <si>
    <t>KA03</t>
  </si>
  <si>
    <t>DI146</t>
  </si>
  <si>
    <t>Fastex signaalfluitje</t>
  </si>
  <si>
    <t>DI07</t>
  </si>
  <si>
    <t>VE06</t>
  </si>
  <si>
    <t>SK41</t>
  </si>
  <si>
    <t>AV Arphidia</t>
  </si>
  <si>
    <t>Extra</t>
  </si>
  <si>
    <t>Freino</t>
  </si>
  <si>
    <t>Pantin</t>
  </si>
  <si>
    <t>SP04</t>
  </si>
  <si>
    <t>KA106</t>
  </si>
  <si>
    <t>Petzl Freino</t>
  </si>
  <si>
    <t>GO88</t>
  </si>
  <si>
    <t>P05SO</t>
  </si>
  <si>
    <t>Petzl Spatha</t>
  </si>
  <si>
    <t>S92AY</t>
  </si>
  <si>
    <t>Caving gear co-purchase</t>
  </si>
  <si>
    <t>Total</t>
  </si>
  <si>
    <t>Total reduction</t>
  </si>
  <si>
    <t>Date prices</t>
  </si>
  <si>
    <t>Reduction</t>
  </si>
  <si>
    <t>Basic set</t>
  </si>
  <si>
    <t>Clothing</t>
  </si>
  <si>
    <t>Others</t>
  </si>
  <si>
    <t>2,5m needed</t>
  </si>
  <si>
    <t>2m needed</t>
  </si>
  <si>
    <t>2 needed</t>
  </si>
  <si>
    <t>Price</t>
  </si>
  <si>
    <t>Qty</t>
  </si>
  <si>
    <t>Remarks</t>
  </si>
  <si>
    <t>Pedal</t>
  </si>
  <si>
    <t>Pulley</t>
  </si>
  <si>
    <t>Knife</t>
  </si>
  <si>
    <t>Shoulder strap</t>
  </si>
  <si>
    <t>Harness</t>
  </si>
  <si>
    <t>Descender</t>
  </si>
  <si>
    <t>Ascender</t>
  </si>
  <si>
    <t>Dyneema pedal</t>
  </si>
  <si>
    <t>Emergency blanket</t>
  </si>
  <si>
    <t>Whistle</t>
  </si>
  <si>
    <t>Spare light</t>
  </si>
  <si>
    <t>Carabiner for descender</t>
  </si>
  <si>
    <t>Carabiner for pedal</t>
  </si>
  <si>
    <t>Dynamic rope lifeline</t>
  </si>
  <si>
    <t>Carabiners lifeline</t>
  </si>
  <si>
    <t>Boots</t>
  </si>
  <si>
    <t>repl. dyneema pedal</t>
  </si>
  <si>
    <t>repl. basic shoulder strap</t>
  </si>
  <si>
    <t>Undersuit</t>
  </si>
  <si>
    <t>KA116</t>
  </si>
  <si>
    <t>ATS clarck</t>
  </si>
  <si>
    <t>BO12</t>
  </si>
  <si>
    <t>Name</t>
  </si>
  <si>
    <t>repl. basic delta</t>
  </si>
  <si>
    <t>Price (red.)</t>
  </si>
  <si>
    <t>Care plus blanket</t>
  </si>
  <si>
    <t>Fixe oval stl scr gate</t>
  </si>
  <si>
    <t>Total (incl red.)</t>
  </si>
  <si>
    <t>SM28</t>
  </si>
  <si>
    <t>SK42</t>
  </si>
  <si>
    <t>SK25</t>
  </si>
  <si>
    <t>AV Holloch Comfort men</t>
  </si>
  <si>
    <t>Petzl Simple</t>
  </si>
  <si>
    <t>Petzl Tikka</t>
  </si>
  <si>
    <t>AV Spelshoulder</t>
  </si>
  <si>
    <t>Petzl Footcord</t>
  </si>
  <si>
    <t>Petzl Fixe</t>
  </si>
  <si>
    <t>Petzl Omni triact</t>
  </si>
  <si>
    <t>AV Holloch Comfort lady</t>
  </si>
  <si>
    <t>Size</t>
  </si>
  <si>
    <t>?</t>
  </si>
  <si>
    <t>BEAL Dyneema 5mm (1m)</t>
  </si>
  <si>
    <t>CT Ascender Simple</t>
  </si>
  <si>
    <t>repl. crb. for desc, and steel crb.</t>
  </si>
  <si>
    <t>Camp Orbit gebogen</t>
  </si>
  <si>
    <t>color:</t>
  </si>
  <si>
    <t>Maillon Delta Steel D10mm</t>
  </si>
  <si>
    <t>KA196</t>
  </si>
  <si>
    <t>Pantin rechts B02CRA</t>
  </si>
  <si>
    <t>Steel breaking carabiner</t>
  </si>
  <si>
    <t>KA175</t>
  </si>
  <si>
    <t>CT Lime SG Anodized</t>
  </si>
  <si>
    <t>Beal Top gun II 10.5mm (1m)</t>
  </si>
  <si>
    <t>B02CRA</t>
  </si>
  <si>
    <t>B16BAA00</t>
  </si>
  <si>
    <t>Croll L Stijgklem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</si>
</sst>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&quot;€&quot;\ \-#,##0.00"/>
    <numFmt numFmtId="165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2" fillId="0" borderId="4" xfId="0" applyFont="1" applyBorder="1" applyProtection="1"/>
    <xf numFmtId="0" fontId="2" fillId="0" borderId="0" xfId="0" applyFont="1" applyBorder="1" applyProtection="1"/>
    <xf numFmtId="0" fontId="1" fillId="0" borderId="0" xfId="0" applyFont="1" applyBorder="1" applyProtection="1"/>
    <xf numFmtId="0" fontId="2" fillId="0" borderId="5" xfId="0" applyFont="1" applyBorder="1" applyProtection="1"/>
    <xf numFmtId="14" fontId="1" fillId="0" borderId="0" xfId="0" applyNumberFormat="1" applyFont="1" applyBorder="1" applyProtection="1"/>
    <xf numFmtId="164" fontId="1" fillId="0" borderId="0" xfId="0" applyNumberFormat="1" applyFont="1" applyBorder="1" applyProtection="1"/>
    <xf numFmtId="9" fontId="1" fillId="0" borderId="0" xfId="0" applyNumberFormat="1" applyFont="1" applyBorder="1" applyProtection="1"/>
    <xf numFmtId="0" fontId="2" fillId="0" borderId="0" xfId="0" applyFont="1"/>
    <xf numFmtId="165" fontId="2" fillId="0" borderId="0" xfId="0" applyNumberFormat="1" applyFont="1" applyBorder="1" applyProtection="1"/>
    <xf numFmtId="165" fontId="2" fillId="0" borderId="5" xfId="0" applyNumberFormat="1" applyFont="1" applyBorder="1" applyProtection="1"/>
    <xf numFmtId="0" fontId="3" fillId="4" borderId="4" xfId="0" applyFont="1" applyFill="1" applyBorder="1"/>
    <xf numFmtId="0" fontId="4" fillId="4" borderId="0" xfId="0" applyFont="1" applyFill="1" applyBorder="1"/>
    <xf numFmtId="165" fontId="4" fillId="4" borderId="0" xfId="0" applyNumberFormat="1" applyFont="1" applyFill="1" applyBorder="1"/>
    <xf numFmtId="165" fontId="3" fillId="4" borderId="5" xfId="0" applyNumberFormat="1" applyFont="1" applyFill="1" applyBorder="1"/>
    <xf numFmtId="0" fontId="2" fillId="0" borderId="4" xfId="0" applyFont="1" applyBorder="1"/>
    <xf numFmtId="0" fontId="2" fillId="0" borderId="0" xfId="0" applyFont="1" applyBorder="1"/>
    <xf numFmtId="0" fontId="1" fillId="0" borderId="0" xfId="0" applyFont="1" applyBorder="1"/>
    <xf numFmtId="165" fontId="1" fillId="0" borderId="0" xfId="0" applyNumberFormat="1" applyFont="1" applyBorder="1"/>
    <xf numFmtId="165" fontId="2" fillId="0" borderId="5" xfId="0" applyNumberFormat="1" applyFont="1" applyBorder="1"/>
    <xf numFmtId="0" fontId="2" fillId="2" borderId="4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2" fillId="2" borderId="5" xfId="0" applyNumberFormat="1" applyFont="1" applyFill="1" applyBorder="1"/>
    <xf numFmtId="165" fontId="2" fillId="6" borderId="5" xfId="0" applyNumberFormat="1" applyFont="1" applyFill="1" applyBorder="1"/>
    <xf numFmtId="0" fontId="2" fillId="3" borderId="4" xfId="0" applyFont="1" applyFill="1" applyBorder="1"/>
    <xf numFmtId="0" fontId="1" fillId="3" borderId="0" xfId="0" applyFont="1" applyFill="1" applyBorder="1"/>
    <xf numFmtId="165" fontId="1" fillId="3" borderId="0" xfId="0" applyNumberFormat="1" applyFont="1" applyFill="1" applyBorder="1"/>
    <xf numFmtId="165" fontId="2" fillId="3" borderId="5" xfId="0" applyNumberFormat="1" applyFont="1" applyFill="1" applyBorder="1"/>
    <xf numFmtId="0" fontId="2" fillId="5" borderId="4" xfId="0" applyFont="1" applyFill="1" applyBorder="1"/>
    <xf numFmtId="0" fontId="1" fillId="5" borderId="0" xfId="0" applyFont="1" applyFill="1" applyBorder="1"/>
    <xf numFmtId="165" fontId="1" fillId="5" borderId="0" xfId="0" applyNumberFormat="1" applyFont="1" applyFill="1" applyBorder="1"/>
    <xf numFmtId="165" fontId="2" fillId="5" borderId="5" xfId="0" applyNumberFormat="1" applyFont="1" applyFill="1" applyBorder="1"/>
    <xf numFmtId="0" fontId="2" fillId="7" borderId="4" xfId="0" applyFont="1" applyFill="1" applyBorder="1"/>
    <xf numFmtId="0" fontId="1" fillId="7" borderId="0" xfId="0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5" fontId="1" fillId="7" borderId="0" xfId="0" applyNumberFormat="1" applyFont="1" applyFill="1" applyBorder="1"/>
    <xf numFmtId="165" fontId="2" fillId="7" borderId="5" xfId="0" applyNumberFormat="1" applyFont="1" applyFill="1" applyBorder="1"/>
    <xf numFmtId="0" fontId="2" fillId="7" borderId="6" xfId="0" applyFont="1" applyFill="1" applyBorder="1"/>
    <xf numFmtId="0" fontId="1" fillId="7" borderId="7" xfId="0" applyFont="1" applyFill="1" applyBorder="1" applyProtection="1">
      <protection locked="0"/>
    </xf>
    <xf numFmtId="165" fontId="1" fillId="7" borderId="7" xfId="0" applyNumberFormat="1" applyFont="1" applyFill="1" applyBorder="1" applyProtection="1">
      <protection locked="0"/>
    </xf>
    <xf numFmtId="165" fontId="1" fillId="7" borderId="7" xfId="0" applyNumberFormat="1" applyFont="1" applyFill="1" applyBorder="1"/>
    <xf numFmtId="165" fontId="2" fillId="7" borderId="8" xfId="0" applyNumberFormat="1" applyFont="1" applyFill="1" applyBorder="1"/>
    <xf numFmtId="165" fontId="1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165" fontId="1" fillId="0" borderId="0" xfId="0" applyNumberFormat="1" applyFont="1" applyFill="1" applyBorder="1"/>
    <xf numFmtId="0" fontId="4" fillId="4" borderId="1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4" borderId="4" xfId="0" applyFont="1" applyFill="1" applyBorder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0" fontId="4" fillId="4" borderId="8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3" xfId="0" applyFont="1" applyFill="1" applyBorder="1" applyProtection="1">
      <protection locked="0"/>
    </xf>
    <xf numFmtId="0" fontId="1" fillId="5" borderId="4" xfId="0" applyFont="1" applyFill="1" applyBorder="1" applyProtection="1">
      <protection locked="0"/>
    </xf>
    <xf numFmtId="0" fontId="1" fillId="5" borderId="6" xfId="0" applyFont="1" applyFill="1" applyBorder="1" applyProtection="1">
      <protection locked="0"/>
    </xf>
    <xf numFmtId="0" fontId="1" fillId="5" borderId="8" xfId="0" applyFont="1" applyFill="1" applyBorder="1" applyProtection="1">
      <protection locked="0"/>
    </xf>
    <xf numFmtId="0" fontId="1" fillId="7" borderId="1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165" fontId="1" fillId="7" borderId="2" xfId="0" applyNumberFormat="1" applyFont="1" applyFill="1" applyBorder="1" applyProtection="1">
      <protection locked="0"/>
    </xf>
    <xf numFmtId="165" fontId="1" fillId="7" borderId="2" xfId="0" applyNumberFormat="1" applyFont="1" applyFill="1" applyBorder="1"/>
    <xf numFmtId="0" fontId="1" fillId="7" borderId="3" xfId="0" applyFont="1" applyFill="1" applyBorder="1" applyProtection="1">
      <protection locked="0"/>
    </xf>
    <xf numFmtId="0" fontId="1" fillId="7" borderId="4" xfId="0" applyFont="1" applyFill="1" applyBorder="1" applyProtection="1">
      <protection locked="0"/>
    </xf>
    <xf numFmtId="0" fontId="1" fillId="7" borderId="5" xfId="0" applyFont="1" applyFill="1" applyBorder="1" applyProtection="1">
      <protection locked="0"/>
    </xf>
    <xf numFmtId="0" fontId="1" fillId="7" borderId="6" xfId="0" applyFont="1" applyFill="1" applyBorder="1" applyProtection="1">
      <protection locked="0"/>
    </xf>
    <xf numFmtId="0" fontId="1" fillId="7" borderId="8" xfId="0" applyFont="1" applyFill="1" applyBorder="1" applyProtection="1">
      <protection locked="0"/>
    </xf>
    <xf numFmtId="0" fontId="4" fillId="4" borderId="0" xfId="0" applyFont="1" applyFill="1" applyBorder="1" applyProtection="1"/>
    <xf numFmtId="0" fontId="1" fillId="2" borderId="0" xfId="0" applyFont="1" applyFill="1" applyBorder="1" applyProtection="1"/>
    <xf numFmtId="0" fontId="1" fillId="3" borderId="0" xfId="0" applyFont="1" applyFill="1" applyBorder="1" applyProtection="1"/>
    <xf numFmtId="0" fontId="1" fillId="5" borderId="0" xfId="0" applyFont="1" applyFill="1" applyBorder="1" applyProtection="1"/>
    <xf numFmtId="0" fontId="1" fillId="0" borderId="9" xfId="0" applyFont="1" applyBorder="1" applyProtection="1">
      <protection locked="0"/>
    </xf>
    <xf numFmtId="0" fontId="1" fillId="5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workbookViewId="0">
      <selection activeCell="G22" sqref="G22"/>
    </sheetView>
  </sheetViews>
  <sheetFormatPr defaultColWidth="9.1796875" defaultRowHeight="10.5" x14ac:dyDescent="0.25"/>
  <cols>
    <col min="1" max="1" width="6.54296875" style="12" bestFit="1" customWidth="1"/>
    <col min="2" max="2" width="17.1796875" style="1" customWidth="1"/>
    <col min="3" max="3" width="17.54296875" style="1" customWidth="1"/>
    <col min="4" max="4" width="6.7265625" style="1" customWidth="1"/>
    <col min="5" max="5" width="7.453125" style="1" bestFit="1" customWidth="1"/>
    <col min="6" max="6" width="8.26953125" style="1" bestFit="1" customWidth="1"/>
    <col min="7" max="7" width="3.26953125" style="1" customWidth="1"/>
    <col min="8" max="8" width="3.1796875" style="1" customWidth="1"/>
    <col min="9" max="9" width="20.6328125" style="1" customWidth="1"/>
    <col min="10" max="10" width="7.7265625" style="12" customWidth="1"/>
    <col min="11" max="16384" width="9.1796875" style="1"/>
  </cols>
  <sheetData>
    <row r="1" spans="1:10" ht="14.5" x14ac:dyDescent="0.35">
      <c r="A1" s="90" t="s">
        <v>34</v>
      </c>
      <c r="B1" s="91"/>
      <c r="C1" s="91"/>
      <c r="D1" s="91"/>
      <c r="E1" s="91"/>
      <c r="F1" s="91"/>
      <c r="G1" s="91"/>
      <c r="H1" s="91"/>
      <c r="I1" s="91"/>
      <c r="J1" s="92"/>
    </row>
    <row r="2" spans="1:10" x14ac:dyDescent="0.25">
      <c r="A2" s="2"/>
      <c r="B2" s="3"/>
      <c r="C2" s="3"/>
      <c r="D2" s="3"/>
      <c r="E2" s="3"/>
      <c r="F2" s="3"/>
      <c r="G2" s="3"/>
      <c r="H2" s="3"/>
      <c r="I2" s="3"/>
      <c r="J2" s="4"/>
    </row>
    <row r="3" spans="1:10" x14ac:dyDescent="0.25">
      <c r="A3" s="5"/>
      <c r="B3" s="6" t="s">
        <v>70</v>
      </c>
      <c r="C3" s="87"/>
      <c r="D3" s="7"/>
      <c r="E3" s="7"/>
      <c r="F3" s="6"/>
      <c r="G3" s="6"/>
      <c r="H3" s="6"/>
      <c r="I3" s="7"/>
      <c r="J3" s="8"/>
    </row>
    <row r="4" spans="1:10" x14ac:dyDescent="0.25">
      <c r="A4" s="5"/>
      <c r="B4" s="6" t="s">
        <v>37</v>
      </c>
      <c r="C4" s="9">
        <v>43726</v>
      </c>
      <c r="D4" s="9"/>
      <c r="E4" s="7"/>
      <c r="F4" s="93" t="s">
        <v>75</v>
      </c>
      <c r="G4" s="93"/>
      <c r="H4" s="89"/>
      <c r="I4" s="10">
        <f>SUM(J9:J67)</f>
        <v>0</v>
      </c>
      <c r="J4" s="8"/>
    </row>
    <row r="5" spans="1:10" x14ac:dyDescent="0.25">
      <c r="A5" s="5"/>
      <c r="B5" s="6" t="s">
        <v>38</v>
      </c>
      <c r="C5" s="11">
        <v>0.2</v>
      </c>
      <c r="D5" s="7"/>
      <c r="E5" s="7"/>
      <c r="F5" s="93" t="s">
        <v>36</v>
      </c>
      <c r="G5" s="93"/>
      <c r="H5" s="89"/>
      <c r="I5" s="10">
        <f>I4*C5/(1-C5)</f>
        <v>0</v>
      </c>
      <c r="J5" s="8"/>
    </row>
    <row r="6" spans="1:10" x14ac:dyDescent="0.25">
      <c r="A6" s="5"/>
      <c r="B6" s="7"/>
      <c r="C6" s="7"/>
      <c r="D6" s="7"/>
      <c r="E6" s="7"/>
      <c r="F6" s="7"/>
      <c r="G6" s="7"/>
      <c r="H6" s="7"/>
      <c r="I6" s="7"/>
      <c r="J6" s="8"/>
    </row>
    <row r="7" spans="1:10" s="12" customFormat="1" x14ac:dyDescent="0.25">
      <c r="A7" s="5"/>
      <c r="B7" s="6" t="s">
        <v>0</v>
      </c>
      <c r="C7" s="6" t="s">
        <v>1</v>
      </c>
      <c r="D7" s="6" t="s">
        <v>2</v>
      </c>
      <c r="E7" s="6" t="s">
        <v>45</v>
      </c>
      <c r="F7" s="6" t="s">
        <v>72</v>
      </c>
      <c r="G7" s="6" t="s">
        <v>46</v>
      </c>
      <c r="H7" s="6" t="s">
        <v>87</v>
      </c>
      <c r="I7" s="6" t="s">
        <v>47</v>
      </c>
      <c r="J7" s="8" t="s">
        <v>35</v>
      </c>
    </row>
    <row r="8" spans="1:10" s="12" customFormat="1" x14ac:dyDescent="0.25">
      <c r="A8" s="5"/>
      <c r="B8" s="6"/>
      <c r="C8" s="6"/>
      <c r="D8" s="6"/>
      <c r="E8" s="13"/>
      <c r="F8" s="13"/>
      <c r="G8" s="6"/>
      <c r="H8" s="6"/>
      <c r="I8" s="6"/>
      <c r="J8" s="14"/>
    </row>
    <row r="9" spans="1:10" s="12" customFormat="1" x14ac:dyDescent="0.25">
      <c r="A9" s="15" t="s">
        <v>15</v>
      </c>
      <c r="B9" s="16" t="s">
        <v>56</v>
      </c>
      <c r="C9" s="16" t="s">
        <v>73</v>
      </c>
      <c r="D9" s="16" t="s">
        <v>18</v>
      </c>
      <c r="E9" s="17">
        <v>3.95</v>
      </c>
      <c r="F9" s="17">
        <f>E9*(1-C$5)</f>
        <v>3.16</v>
      </c>
      <c r="G9" s="51"/>
      <c r="H9" s="52"/>
      <c r="I9" s="83"/>
      <c r="J9" s="18">
        <f t="shared" ref="J9:J11" si="0">F9*G9</f>
        <v>0</v>
      </c>
    </row>
    <row r="10" spans="1:10" s="12" customFormat="1" x14ac:dyDescent="0.25">
      <c r="A10" s="15"/>
      <c r="B10" s="16" t="s">
        <v>57</v>
      </c>
      <c r="C10" s="16" t="s">
        <v>19</v>
      </c>
      <c r="D10" s="16" t="s">
        <v>20</v>
      </c>
      <c r="E10" s="17">
        <v>2.95</v>
      </c>
      <c r="F10" s="17">
        <f t="shared" ref="F10" si="1">E10*(1-C$5)</f>
        <v>2.3600000000000003</v>
      </c>
      <c r="G10" s="53"/>
      <c r="H10" s="54"/>
      <c r="I10" s="83"/>
      <c r="J10" s="18">
        <f t="shared" si="0"/>
        <v>0</v>
      </c>
    </row>
    <row r="11" spans="1:10" s="12" customFormat="1" x14ac:dyDescent="0.25">
      <c r="A11" s="15"/>
      <c r="B11" s="16" t="s">
        <v>58</v>
      </c>
      <c r="C11" s="16" t="s">
        <v>81</v>
      </c>
      <c r="D11" s="16" t="s">
        <v>21</v>
      </c>
      <c r="E11" s="17">
        <v>30.25</v>
      </c>
      <c r="F11" s="17">
        <f>E11*(1-C$5)</f>
        <v>24.200000000000003</v>
      </c>
      <c r="G11" s="55"/>
      <c r="H11" s="56"/>
      <c r="I11" s="83"/>
      <c r="J11" s="18">
        <f t="shared" si="0"/>
        <v>0</v>
      </c>
    </row>
    <row r="12" spans="1:10" s="12" customFormat="1" x14ac:dyDescent="0.25">
      <c r="A12" s="19"/>
      <c r="B12" s="20"/>
      <c r="C12" s="21"/>
      <c r="D12" s="21"/>
      <c r="E12" s="22"/>
      <c r="F12" s="22"/>
      <c r="G12" s="21"/>
      <c r="H12" s="21"/>
      <c r="I12" s="7"/>
      <c r="J12" s="23"/>
    </row>
    <row r="13" spans="1:10" x14ac:dyDescent="0.25">
      <c r="A13" s="24" t="s">
        <v>39</v>
      </c>
      <c r="B13" s="25" t="s">
        <v>52</v>
      </c>
      <c r="C13" s="25" t="s">
        <v>6</v>
      </c>
      <c r="D13" s="25" t="s">
        <v>16</v>
      </c>
      <c r="E13" s="26">
        <v>90.75</v>
      </c>
      <c r="F13" s="26">
        <f>E13*(1-C$5)</f>
        <v>72.600000000000009</v>
      </c>
      <c r="G13" s="57"/>
      <c r="H13" s="58" t="s">
        <v>88</v>
      </c>
      <c r="I13" s="84"/>
      <c r="J13" s="27">
        <f t="shared" ref="J13:J24" si="2">F13*G13</f>
        <v>0</v>
      </c>
    </row>
    <row r="14" spans="1:10" x14ac:dyDescent="0.25">
      <c r="A14" s="24"/>
      <c r="B14" s="25" t="s">
        <v>3</v>
      </c>
      <c r="C14" s="25" t="s">
        <v>94</v>
      </c>
      <c r="D14" s="25" t="s">
        <v>95</v>
      </c>
      <c r="E14" s="26">
        <v>9</v>
      </c>
      <c r="F14" s="26">
        <f t="shared" ref="F14:F24" si="3">E14*(1-C$5)</f>
        <v>7.2</v>
      </c>
      <c r="G14" s="59"/>
      <c r="H14" s="60"/>
      <c r="I14" s="84"/>
      <c r="J14" s="27">
        <f t="shared" si="2"/>
        <v>0</v>
      </c>
    </row>
    <row r="15" spans="1:10" x14ac:dyDescent="0.25">
      <c r="A15" s="24"/>
      <c r="B15" s="25" t="s">
        <v>51</v>
      </c>
      <c r="C15" s="25" t="s">
        <v>7</v>
      </c>
      <c r="D15" s="25" t="s">
        <v>9</v>
      </c>
      <c r="E15" s="26">
        <v>18.149999999999999</v>
      </c>
      <c r="F15" s="26">
        <f t="shared" si="3"/>
        <v>14.52</v>
      </c>
      <c r="G15" s="59"/>
      <c r="H15" s="60"/>
      <c r="I15" s="84"/>
      <c r="J15" s="27">
        <f t="shared" si="2"/>
        <v>0</v>
      </c>
    </row>
    <row r="16" spans="1:10" x14ac:dyDescent="0.25">
      <c r="A16" s="24"/>
      <c r="B16" s="25" t="s">
        <v>53</v>
      </c>
      <c r="C16" s="25" t="s">
        <v>80</v>
      </c>
      <c r="D16" s="25" t="s">
        <v>10</v>
      </c>
      <c r="E16" s="26">
        <v>50.2</v>
      </c>
      <c r="F16" s="26">
        <f t="shared" si="3"/>
        <v>40.160000000000004</v>
      </c>
      <c r="G16" s="59"/>
      <c r="H16" s="60"/>
      <c r="I16" s="84"/>
      <c r="J16" s="27">
        <f t="shared" si="2"/>
        <v>0</v>
      </c>
    </row>
    <row r="17" spans="1:11" x14ac:dyDescent="0.25">
      <c r="A17" s="24"/>
      <c r="B17" s="25" t="s">
        <v>59</v>
      </c>
      <c r="C17" s="25" t="s">
        <v>8</v>
      </c>
      <c r="D17" s="25" t="s">
        <v>11</v>
      </c>
      <c r="E17" s="26">
        <v>17.95</v>
      </c>
      <c r="F17" s="26">
        <f t="shared" si="3"/>
        <v>14.36</v>
      </c>
      <c r="G17" s="59"/>
      <c r="H17" s="60"/>
      <c r="I17" s="84"/>
      <c r="J17" s="27">
        <f t="shared" si="2"/>
        <v>0</v>
      </c>
    </row>
    <row r="18" spans="1:11" x14ac:dyDescent="0.25">
      <c r="A18" s="24"/>
      <c r="B18" s="25" t="s">
        <v>97</v>
      </c>
      <c r="C18" s="25" t="s">
        <v>74</v>
      </c>
      <c r="D18" s="25" t="s">
        <v>17</v>
      </c>
      <c r="E18" s="26">
        <v>5.95</v>
      </c>
      <c r="F18" s="26">
        <f t="shared" si="3"/>
        <v>4.7600000000000007</v>
      </c>
      <c r="G18" s="59"/>
      <c r="H18" s="60"/>
      <c r="I18" s="84"/>
      <c r="J18" s="27">
        <f t="shared" si="2"/>
        <v>0</v>
      </c>
      <c r="K18" s="12"/>
    </row>
    <row r="19" spans="1:11" x14ac:dyDescent="0.25">
      <c r="A19" s="24"/>
      <c r="B19" s="25" t="s">
        <v>54</v>
      </c>
      <c r="C19" s="25" t="s">
        <v>90</v>
      </c>
      <c r="D19" s="25" t="s">
        <v>76</v>
      </c>
      <c r="E19" s="26">
        <v>49</v>
      </c>
      <c r="F19" s="26">
        <f t="shared" si="3"/>
        <v>39.200000000000003</v>
      </c>
      <c r="G19" s="59"/>
      <c r="H19" s="60"/>
      <c r="I19" s="84"/>
      <c r="J19" s="27">
        <f t="shared" si="2"/>
        <v>0</v>
      </c>
      <c r="K19" s="12"/>
    </row>
    <row r="20" spans="1:11" x14ac:dyDescent="0.25">
      <c r="A20" s="24"/>
      <c r="B20" s="25" t="s">
        <v>4</v>
      </c>
      <c r="C20" s="25" t="s">
        <v>103</v>
      </c>
      <c r="D20" s="25" t="s">
        <v>102</v>
      </c>
      <c r="E20" s="26">
        <v>51.4</v>
      </c>
      <c r="F20" s="26">
        <f t="shared" si="3"/>
        <v>41.120000000000005</v>
      </c>
      <c r="G20" s="59"/>
      <c r="H20" s="60"/>
      <c r="I20" s="84"/>
      <c r="J20" s="27">
        <f t="shared" si="2"/>
        <v>0</v>
      </c>
      <c r="K20" s="12"/>
    </row>
    <row r="21" spans="1:11" x14ac:dyDescent="0.25">
      <c r="A21" s="24"/>
      <c r="B21" s="25" t="s">
        <v>55</v>
      </c>
      <c r="C21" s="25" t="s">
        <v>89</v>
      </c>
      <c r="D21" s="25" t="s">
        <v>14</v>
      </c>
      <c r="E21" s="26">
        <v>4.2</v>
      </c>
      <c r="F21" s="26">
        <f t="shared" si="3"/>
        <v>3.3600000000000003</v>
      </c>
      <c r="G21" s="59"/>
      <c r="H21" s="60"/>
      <c r="I21" s="84" t="s">
        <v>43</v>
      </c>
      <c r="J21" s="27">
        <f t="shared" si="2"/>
        <v>0</v>
      </c>
      <c r="K21" s="12"/>
    </row>
    <row r="22" spans="1:11" x14ac:dyDescent="0.25">
      <c r="A22" s="24"/>
      <c r="B22" s="25" t="s">
        <v>60</v>
      </c>
      <c r="C22" s="25" t="s">
        <v>99</v>
      </c>
      <c r="D22" s="25" t="s">
        <v>98</v>
      </c>
      <c r="E22" s="26">
        <v>9.9</v>
      </c>
      <c r="F22" s="26">
        <f t="shared" si="3"/>
        <v>7.9200000000000008</v>
      </c>
      <c r="G22" s="59"/>
      <c r="H22" s="60"/>
      <c r="I22" s="84"/>
      <c r="J22" s="27">
        <f t="shared" si="2"/>
        <v>0</v>
      </c>
      <c r="K22" s="12"/>
    </row>
    <row r="23" spans="1:11" x14ac:dyDescent="0.25">
      <c r="A23" s="24"/>
      <c r="B23" s="25" t="s">
        <v>61</v>
      </c>
      <c r="C23" s="25" t="s">
        <v>100</v>
      </c>
      <c r="D23" s="25" t="s">
        <v>12</v>
      </c>
      <c r="E23" s="26">
        <v>3.3</v>
      </c>
      <c r="F23" s="26">
        <f t="shared" si="3"/>
        <v>2.64</v>
      </c>
      <c r="G23" s="59"/>
      <c r="H23" s="60"/>
      <c r="I23" s="84" t="s">
        <v>42</v>
      </c>
      <c r="J23" s="27">
        <f t="shared" si="2"/>
        <v>0</v>
      </c>
    </row>
    <row r="24" spans="1:11" x14ac:dyDescent="0.25">
      <c r="A24" s="24"/>
      <c r="B24" s="25" t="s">
        <v>62</v>
      </c>
      <c r="C24" s="25" t="s">
        <v>92</v>
      </c>
      <c r="D24" s="25" t="s">
        <v>13</v>
      </c>
      <c r="E24" s="26">
        <v>8.5</v>
      </c>
      <c r="F24" s="26">
        <f t="shared" si="3"/>
        <v>6.8000000000000007</v>
      </c>
      <c r="G24" s="61"/>
      <c r="H24" s="62"/>
      <c r="I24" s="84" t="s">
        <v>44</v>
      </c>
      <c r="J24" s="27">
        <f t="shared" si="2"/>
        <v>0</v>
      </c>
    </row>
    <row r="25" spans="1:11" x14ac:dyDescent="0.25">
      <c r="A25" s="19"/>
      <c r="B25" s="21"/>
      <c r="C25" s="21"/>
      <c r="D25" s="21"/>
      <c r="E25" s="22"/>
      <c r="F25" s="50"/>
      <c r="G25" s="21"/>
      <c r="H25" s="21"/>
      <c r="I25" s="7"/>
      <c r="J25" s="28"/>
    </row>
    <row r="26" spans="1:11" x14ac:dyDescent="0.25">
      <c r="A26" s="29" t="s">
        <v>24</v>
      </c>
      <c r="B26" s="30" t="s">
        <v>51</v>
      </c>
      <c r="C26" s="30" t="s">
        <v>82</v>
      </c>
      <c r="D26" s="30" t="s">
        <v>30</v>
      </c>
      <c r="E26" s="31">
        <v>20.6</v>
      </c>
      <c r="F26" s="31">
        <f>E26*(1-C$5)</f>
        <v>16.48</v>
      </c>
      <c r="G26" s="63"/>
      <c r="H26" s="64"/>
      <c r="I26" s="85" t="s">
        <v>65</v>
      </c>
      <c r="J26" s="32">
        <f t="shared" ref="J26:J32" si="4">F26*G26</f>
        <v>0</v>
      </c>
    </row>
    <row r="27" spans="1:11" x14ac:dyDescent="0.25">
      <c r="A27" s="29"/>
      <c r="B27" s="30" t="s">
        <v>25</v>
      </c>
      <c r="C27" s="30" t="s">
        <v>29</v>
      </c>
      <c r="D27" s="30" t="s">
        <v>28</v>
      </c>
      <c r="E27" s="31">
        <v>40</v>
      </c>
      <c r="F27" s="31">
        <f t="shared" ref="F27:F32" si="5">E27*(1-C$5)</f>
        <v>32</v>
      </c>
      <c r="G27" s="65"/>
      <c r="H27" s="66"/>
      <c r="I27" s="85" t="s">
        <v>91</v>
      </c>
      <c r="J27" s="32">
        <f t="shared" si="4"/>
        <v>0</v>
      </c>
    </row>
    <row r="28" spans="1:11" x14ac:dyDescent="0.25">
      <c r="A28" s="29"/>
      <c r="B28" s="30" t="s">
        <v>48</v>
      </c>
      <c r="C28" s="30" t="s">
        <v>83</v>
      </c>
      <c r="D28" s="30" t="s">
        <v>27</v>
      </c>
      <c r="E28" s="31">
        <v>25.4</v>
      </c>
      <c r="F28" s="31">
        <f t="shared" si="5"/>
        <v>20.32</v>
      </c>
      <c r="G28" s="65"/>
      <c r="H28" s="66"/>
      <c r="I28" s="85" t="s">
        <v>64</v>
      </c>
      <c r="J28" s="32">
        <f t="shared" si="4"/>
        <v>0</v>
      </c>
    </row>
    <row r="29" spans="1:11" x14ac:dyDescent="0.25">
      <c r="A29" s="29"/>
      <c r="B29" s="30" t="s">
        <v>3</v>
      </c>
      <c r="C29" s="30" t="s">
        <v>85</v>
      </c>
      <c r="D29" s="30" t="s">
        <v>67</v>
      </c>
      <c r="E29" s="31">
        <v>29</v>
      </c>
      <c r="F29" s="31">
        <f t="shared" si="5"/>
        <v>23.200000000000003</v>
      </c>
      <c r="G29" s="65"/>
      <c r="H29" s="66"/>
      <c r="I29" s="85" t="s">
        <v>71</v>
      </c>
      <c r="J29" s="32">
        <f t="shared" si="4"/>
        <v>0</v>
      </c>
    </row>
    <row r="30" spans="1:11" x14ac:dyDescent="0.25">
      <c r="A30" s="29"/>
      <c r="B30" s="30" t="s">
        <v>26</v>
      </c>
      <c r="C30" s="30" t="s">
        <v>96</v>
      </c>
      <c r="D30" s="30" t="s">
        <v>101</v>
      </c>
      <c r="E30" s="31">
        <v>58</v>
      </c>
      <c r="F30" s="31">
        <f t="shared" si="5"/>
        <v>46.400000000000006</v>
      </c>
      <c r="G30" s="65"/>
      <c r="H30" s="66"/>
      <c r="I30" s="85"/>
      <c r="J30" s="32">
        <f t="shared" si="4"/>
        <v>0</v>
      </c>
    </row>
    <row r="31" spans="1:11" x14ac:dyDescent="0.25">
      <c r="A31" s="29"/>
      <c r="B31" s="30" t="s">
        <v>49</v>
      </c>
      <c r="C31" s="30" t="s">
        <v>84</v>
      </c>
      <c r="D31" s="30" t="s">
        <v>31</v>
      </c>
      <c r="E31" s="31">
        <v>21.15</v>
      </c>
      <c r="F31" s="31">
        <f t="shared" si="5"/>
        <v>16.919999999999998</v>
      </c>
      <c r="G31" s="65"/>
      <c r="H31" s="66"/>
      <c r="I31" s="85"/>
      <c r="J31" s="32">
        <f t="shared" si="4"/>
        <v>0</v>
      </c>
    </row>
    <row r="32" spans="1:11" x14ac:dyDescent="0.25">
      <c r="A32" s="29"/>
      <c r="B32" s="30" t="s">
        <v>50</v>
      </c>
      <c r="C32" s="30" t="s">
        <v>32</v>
      </c>
      <c r="D32" s="30" t="s">
        <v>33</v>
      </c>
      <c r="E32" s="31">
        <v>25</v>
      </c>
      <c r="F32" s="31">
        <f t="shared" si="5"/>
        <v>20</v>
      </c>
      <c r="G32" s="67"/>
      <c r="H32" s="68"/>
      <c r="I32" s="85"/>
      <c r="J32" s="32">
        <f t="shared" si="4"/>
        <v>0</v>
      </c>
    </row>
    <row r="33" spans="1:10" x14ac:dyDescent="0.25">
      <c r="A33" s="19"/>
      <c r="B33" s="21"/>
      <c r="C33" s="21"/>
      <c r="D33" s="21"/>
      <c r="E33" s="22"/>
      <c r="F33" s="22"/>
      <c r="G33" s="21"/>
      <c r="H33" s="21"/>
      <c r="I33" s="7"/>
      <c r="J33" s="23"/>
    </row>
    <row r="34" spans="1:10" x14ac:dyDescent="0.25">
      <c r="A34" s="33" t="s">
        <v>40</v>
      </c>
      <c r="B34" s="34" t="s">
        <v>66</v>
      </c>
      <c r="C34" s="34" t="s">
        <v>23</v>
      </c>
      <c r="D34" s="34" t="s">
        <v>22</v>
      </c>
      <c r="E34" s="35">
        <v>103.9</v>
      </c>
      <c r="F34" s="35">
        <f t="shared" ref="F34:F37" si="6">E34*(1-C$5)</f>
        <v>83.12</v>
      </c>
      <c r="G34" s="69"/>
      <c r="H34" s="70" t="s">
        <v>88</v>
      </c>
      <c r="I34" s="86"/>
      <c r="J34" s="36">
        <f>F34*G34</f>
        <v>0</v>
      </c>
    </row>
    <row r="35" spans="1:10" x14ac:dyDescent="0.25">
      <c r="A35" s="33"/>
      <c r="B35" s="34" t="s">
        <v>5</v>
      </c>
      <c r="C35" s="34" t="s">
        <v>79</v>
      </c>
      <c r="D35" s="34" t="s">
        <v>78</v>
      </c>
      <c r="E35" s="35">
        <v>133.9</v>
      </c>
      <c r="F35" s="35">
        <f t="shared" si="6"/>
        <v>107.12</v>
      </c>
      <c r="G35" s="71"/>
      <c r="H35" s="88" t="s">
        <v>88</v>
      </c>
      <c r="I35" s="70" t="s">
        <v>93</v>
      </c>
      <c r="J35" s="36">
        <f>F35*G35</f>
        <v>0</v>
      </c>
    </row>
    <row r="36" spans="1:10" x14ac:dyDescent="0.25">
      <c r="A36" s="33"/>
      <c r="B36" s="34" t="s">
        <v>5</v>
      </c>
      <c r="C36" s="34" t="s">
        <v>86</v>
      </c>
      <c r="D36" s="34" t="s">
        <v>77</v>
      </c>
      <c r="E36" s="35">
        <v>133.9</v>
      </c>
      <c r="F36" s="35">
        <f t="shared" si="6"/>
        <v>107.12</v>
      </c>
      <c r="G36" s="71"/>
      <c r="H36" s="88" t="s">
        <v>88</v>
      </c>
      <c r="I36" s="73" t="s">
        <v>93</v>
      </c>
      <c r="J36" s="36">
        <f>F36*G36</f>
        <v>0</v>
      </c>
    </row>
    <row r="37" spans="1:10" x14ac:dyDescent="0.25">
      <c r="A37" s="33"/>
      <c r="B37" s="34" t="s">
        <v>63</v>
      </c>
      <c r="C37" s="34" t="s">
        <v>68</v>
      </c>
      <c r="D37" s="34" t="s">
        <v>69</v>
      </c>
      <c r="E37" s="35">
        <v>47</v>
      </c>
      <c r="F37" s="35">
        <f t="shared" si="6"/>
        <v>37.6</v>
      </c>
      <c r="G37" s="72"/>
      <c r="H37" s="73" t="s">
        <v>88</v>
      </c>
      <c r="I37" s="86"/>
      <c r="J37" s="36">
        <f>F37*G37</f>
        <v>0</v>
      </c>
    </row>
    <row r="38" spans="1:10" x14ac:dyDescent="0.25">
      <c r="A38" s="19"/>
      <c r="B38" s="21"/>
      <c r="C38" s="21"/>
      <c r="D38" s="21"/>
      <c r="E38" s="22"/>
      <c r="F38" s="22"/>
      <c r="G38" s="21"/>
      <c r="H38" s="21"/>
      <c r="I38" s="7"/>
      <c r="J38" s="23"/>
    </row>
    <row r="39" spans="1:10" x14ac:dyDescent="0.25">
      <c r="A39" s="37" t="s">
        <v>41</v>
      </c>
      <c r="B39" s="74"/>
      <c r="C39" s="75"/>
      <c r="D39" s="75"/>
      <c r="E39" s="76"/>
      <c r="F39" s="77">
        <f>E39*(1-C$5)</f>
        <v>0</v>
      </c>
      <c r="G39" s="75"/>
      <c r="H39" s="75"/>
      <c r="I39" s="78"/>
      <c r="J39" s="41">
        <f t="shared" ref="J39:J67" si="7">F39*G39</f>
        <v>0</v>
      </c>
    </row>
    <row r="40" spans="1:10" x14ac:dyDescent="0.25">
      <c r="A40" s="37"/>
      <c r="B40" s="79"/>
      <c r="C40" s="38"/>
      <c r="D40" s="38"/>
      <c r="E40" s="39"/>
      <c r="F40" s="40">
        <f t="shared" ref="F40:F67" si="8">E40*(1-C$5)</f>
        <v>0</v>
      </c>
      <c r="G40" s="38"/>
      <c r="H40" s="38"/>
      <c r="I40" s="80"/>
      <c r="J40" s="41">
        <f t="shared" si="7"/>
        <v>0</v>
      </c>
    </row>
    <row r="41" spans="1:10" x14ac:dyDescent="0.25">
      <c r="A41" s="37"/>
      <c r="B41" s="79"/>
      <c r="C41" s="38"/>
      <c r="D41" s="38"/>
      <c r="E41" s="39"/>
      <c r="F41" s="40">
        <f t="shared" si="8"/>
        <v>0</v>
      </c>
      <c r="G41" s="38"/>
      <c r="H41" s="38"/>
      <c r="I41" s="80"/>
      <c r="J41" s="41">
        <f t="shared" si="7"/>
        <v>0</v>
      </c>
    </row>
    <row r="42" spans="1:10" x14ac:dyDescent="0.25">
      <c r="A42" s="37"/>
      <c r="B42" s="79"/>
      <c r="C42" s="38"/>
      <c r="D42" s="38"/>
      <c r="E42" s="39"/>
      <c r="F42" s="40">
        <f t="shared" si="8"/>
        <v>0</v>
      </c>
      <c r="G42" s="38"/>
      <c r="H42" s="38"/>
      <c r="I42" s="80"/>
      <c r="J42" s="41">
        <f t="shared" si="7"/>
        <v>0</v>
      </c>
    </row>
    <row r="43" spans="1:10" x14ac:dyDescent="0.25">
      <c r="A43" s="37"/>
      <c r="B43" s="79"/>
      <c r="C43" s="38"/>
      <c r="D43" s="38"/>
      <c r="E43" s="39"/>
      <c r="F43" s="40">
        <f t="shared" si="8"/>
        <v>0</v>
      </c>
      <c r="G43" s="38"/>
      <c r="H43" s="38"/>
      <c r="I43" s="80"/>
      <c r="J43" s="41">
        <f t="shared" si="7"/>
        <v>0</v>
      </c>
    </row>
    <row r="44" spans="1:10" x14ac:dyDescent="0.25">
      <c r="A44" s="37"/>
      <c r="B44" s="79"/>
      <c r="C44" s="38"/>
      <c r="D44" s="38"/>
      <c r="E44" s="39"/>
      <c r="F44" s="40">
        <f t="shared" si="8"/>
        <v>0</v>
      </c>
      <c r="G44" s="38"/>
      <c r="H44" s="38"/>
      <c r="I44" s="80"/>
      <c r="J44" s="41">
        <f t="shared" si="7"/>
        <v>0</v>
      </c>
    </row>
    <row r="45" spans="1:10" x14ac:dyDescent="0.25">
      <c r="A45" s="37"/>
      <c r="B45" s="79"/>
      <c r="C45" s="38"/>
      <c r="D45" s="38"/>
      <c r="E45" s="39"/>
      <c r="F45" s="40">
        <f t="shared" si="8"/>
        <v>0</v>
      </c>
      <c r="G45" s="38"/>
      <c r="H45" s="38"/>
      <c r="I45" s="80"/>
      <c r="J45" s="41">
        <f t="shared" si="7"/>
        <v>0</v>
      </c>
    </row>
    <row r="46" spans="1:10" x14ac:dyDescent="0.25">
      <c r="A46" s="37"/>
      <c r="B46" s="79"/>
      <c r="C46" s="38"/>
      <c r="D46" s="38"/>
      <c r="E46" s="39"/>
      <c r="F46" s="40">
        <f t="shared" si="8"/>
        <v>0</v>
      </c>
      <c r="G46" s="38"/>
      <c r="H46" s="38"/>
      <c r="I46" s="80"/>
      <c r="J46" s="41">
        <f t="shared" si="7"/>
        <v>0</v>
      </c>
    </row>
    <row r="47" spans="1:10" x14ac:dyDescent="0.25">
      <c r="A47" s="37"/>
      <c r="B47" s="79"/>
      <c r="C47" s="38"/>
      <c r="D47" s="38"/>
      <c r="E47" s="39"/>
      <c r="F47" s="40">
        <f t="shared" si="8"/>
        <v>0</v>
      </c>
      <c r="G47" s="38"/>
      <c r="H47" s="38"/>
      <c r="I47" s="80"/>
      <c r="J47" s="41">
        <f t="shared" si="7"/>
        <v>0</v>
      </c>
    </row>
    <row r="48" spans="1:10" x14ac:dyDescent="0.25">
      <c r="A48" s="37"/>
      <c r="B48" s="79"/>
      <c r="C48" s="38"/>
      <c r="D48" s="38"/>
      <c r="E48" s="39"/>
      <c r="F48" s="40">
        <f t="shared" si="8"/>
        <v>0</v>
      </c>
      <c r="G48" s="38"/>
      <c r="H48" s="38"/>
      <c r="I48" s="80"/>
      <c r="J48" s="41">
        <f t="shared" si="7"/>
        <v>0</v>
      </c>
    </row>
    <row r="49" spans="1:10" x14ac:dyDescent="0.25">
      <c r="A49" s="37"/>
      <c r="B49" s="79"/>
      <c r="C49" s="38"/>
      <c r="D49" s="38"/>
      <c r="E49" s="39"/>
      <c r="F49" s="40">
        <f t="shared" si="8"/>
        <v>0</v>
      </c>
      <c r="G49" s="38"/>
      <c r="H49" s="38"/>
      <c r="I49" s="80"/>
      <c r="J49" s="41">
        <f t="shared" si="7"/>
        <v>0</v>
      </c>
    </row>
    <row r="50" spans="1:10" x14ac:dyDescent="0.25">
      <c r="A50" s="37"/>
      <c r="B50" s="79"/>
      <c r="C50" s="38"/>
      <c r="D50" s="38"/>
      <c r="E50" s="39"/>
      <c r="F50" s="40">
        <f t="shared" si="8"/>
        <v>0</v>
      </c>
      <c r="G50" s="38"/>
      <c r="H50" s="38"/>
      <c r="I50" s="80"/>
      <c r="J50" s="41">
        <f t="shared" si="7"/>
        <v>0</v>
      </c>
    </row>
    <row r="51" spans="1:10" x14ac:dyDescent="0.25">
      <c r="A51" s="37"/>
      <c r="B51" s="79"/>
      <c r="C51" s="38"/>
      <c r="D51" s="38"/>
      <c r="E51" s="39"/>
      <c r="F51" s="40">
        <f t="shared" si="8"/>
        <v>0</v>
      </c>
      <c r="G51" s="38"/>
      <c r="H51" s="38"/>
      <c r="I51" s="80"/>
      <c r="J51" s="41">
        <f t="shared" si="7"/>
        <v>0</v>
      </c>
    </row>
    <row r="52" spans="1:10" x14ac:dyDescent="0.25">
      <c r="A52" s="37"/>
      <c r="B52" s="79"/>
      <c r="C52" s="38"/>
      <c r="D52" s="38"/>
      <c r="E52" s="39"/>
      <c r="F52" s="40">
        <f t="shared" si="8"/>
        <v>0</v>
      </c>
      <c r="G52" s="38"/>
      <c r="H52" s="38"/>
      <c r="I52" s="80"/>
      <c r="J52" s="41">
        <f t="shared" si="7"/>
        <v>0</v>
      </c>
    </row>
    <row r="53" spans="1:10" x14ac:dyDescent="0.25">
      <c r="A53" s="37"/>
      <c r="B53" s="79"/>
      <c r="C53" s="38"/>
      <c r="D53" s="38"/>
      <c r="E53" s="39"/>
      <c r="F53" s="40">
        <f t="shared" si="8"/>
        <v>0</v>
      </c>
      <c r="G53" s="38"/>
      <c r="H53" s="38"/>
      <c r="I53" s="80"/>
      <c r="J53" s="41">
        <f t="shared" si="7"/>
        <v>0</v>
      </c>
    </row>
    <row r="54" spans="1:10" x14ac:dyDescent="0.25">
      <c r="A54" s="37"/>
      <c r="B54" s="79"/>
      <c r="C54" s="38"/>
      <c r="D54" s="38"/>
      <c r="E54" s="39"/>
      <c r="F54" s="40">
        <f t="shared" si="8"/>
        <v>0</v>
      </c>
      <c r="G54" s="38"/>
      <c r="H54" s="38"/>
      <c r="I54" s="80"/>
      <c r="J54" s="41">
        <f t="shared" si="7"/>
        <v>0</v>
      </c>
    </row>
    <row r="55" spans="1:10" x14ac:dyDescent="0.25">
      <c r="A55" s="37"/>
      <c r="B55" s="79"/>
      <c r="C55" s="38"/>
      <c r="D55" s="38"/>
      <c r="E55" s="39"/>
      <c r="F55" s="40">
        <f t="shared" si="8"/>
        <v>0</v>
      </c>
      <c r="G55" s="38"/>
      <c r="H55" s="38"/>
      <c r="I55" s="80"/>
      <c r="J55" s="41">
        <f t="shared" si="7"/>
        <v>0</v>
      </c>
    </row>
    <row r="56" spans="1:10" x14ac:dyDescent="0.25">
      <c r="A56" s="37"/>
      <c r="B56" s="79"/>
      <c r="C56" s="38"/>
      <c r="D56" s="38"/>
      <c r="E56" s="39"/>
      <c r="F56" s="40">
        <f t="shared" si="8"/>
        <v>0</v>
      </c>
      <c r="G56" s="38"/>
      <c r="H56" s="38"/>
      <c r="I56" s="80"/>
      <c r="J56" s="41">
        <f t="shared" si="7"/>
        <v>0</v>
      </c>
    </row>
    <row r="57" spans="1:10" x14ac:dyDescent="0.25">
      <c r="A57" s="37"/>
      <c r="B57" s="79"/>
      <c r="C57" s="38"/>
      <c r="D57" s="38"/>
      <c r="E57" s="39"/>
      <c r="F57" s="40">
        <f t="shared" si="8"/>
        <v>0</v>
      </c>
      <c r="G57" s="38"/>
      <c r="H57" s="38"/>
      <c r="I57" s="80"/>
      <c r="J57" s="41">
        <f t="shared" si="7"/>
        <v>0</v>
      </c>
    </row>
    <row r="58" spans="1:10" x14ac:dyDescent="0.25">
      <c r="A58" s="37"/>
      <c r="B58" s="79"/>
      <c r="C58" s="38"/>
      <c r="D58" s="38"/>
      <c r="E58" s="39"/>
      <c r="F58" s="40">
        <f t="shared" si="8"/>
        <v>0</v>
      </c>
      <c r="G58" s="38"/>
      <c r="H58" s="38"/>
      <c r="I58" s="80"/>
      <c r="J58" s="41">
        <f t="shared" si="7"/>
        <v>0</v>
      </c>
    </row>
    <row r="59" spans="1:10" x14ac:dyDescent="0.25">
      <c r="A59" s="37"/>
      <c r="B59" s="79"/>
      <c r="C59" s="38"/>
      <c r="D59" s="38"/>
      <c r="E59" s="39"/>
      <c r="F59" s="40">
        <f t="shared" si="8"/>
        <v>0</v>
      </c>
      <c r="G59" s="38"/>
      <c r="H59" s="38"/>
      <c r="I59" s="80"/>
      <c r="J59" s="41">
        <f t="shared" si="7"/>
        <v>0</v>
      </c>
    </row>
    <row r="60" spans="1:10" x14ac:dyDescent="0.25">
      <c r="A60" s="37"/>
      <c r="B60" s="79"/>
      <c r="C60" s="38"/>
      <c r="D60" s="38"/>
      <c r="E60" s="39"/>
      <c r="F60" s="40">
        <f t="shared" si="8"/>
        <v>0</v>
      </c>
      <c r="G60" s="38"/>
      <c r="H60" s="38"/>
      <c r="I60" s="80"/>
      <c r="J60" s="41">
        <f t="shared" si="7"/>
        <v>0</v>
      </c>
    </row>
    <row r="61" spans="1:10" x14ac:dyDescent="0.25">
      <c r="A61" s="37"/>
      <c r="B61" s="79"/>
      <c r="C61" s="38"/>
      <c r="D61" s="38"/>
      <c r="E61" s="39"/>
      <c r="F61" s="40">
        <f t="shared" si="8"/>
        <v>0</v>
      </c>
      <c r="G61" s="38"/>
      <c r="H61" s="38"/>
      <c r="I61" s="80"/>
      <c r="J61" s="41">
        <f t="shared" si="7"/>
        <v>0</v>
      </c>
    </row>
    <row r="62" spans="1:10" x14ac:dyDescent="0.25">
      <c r="A62" s="37"/>
      <c r="B62" s="79"/>
      <c r="C62" s="38"/>
      <c r="D62" s="38"/>
      <c r="E62" s="39"/>
      <c r="F62" s="40">
        <f t="shared" si="8"/>
        <v>0</v>
      </c>
      <c r="G62" s="38"/>
      <c r="H62" s="38"/>
      <c r="I62" s="80"/>
      <c r="J62" s="41">
        <f t="shared" si="7"/>
        <v>0</v>
      </c>
    </row>
    <row r="63" spans="1:10" x14ac:dyDescent="0.25">
      <c r="A63" s="37"/>
      <c r="B63" s="79"/>
      <c r="C63" s="38"/>
      <c r="D63" s="38"/>
      <c r="E63" s="39"/>
      <c r="F63" s="40">
        <f t="shared" si="8"/>
        <v>0</v>
      </c>
      <c r="G63" s="38"/>
      <c r="H63" s="38"/>
      <c r="I63" s="80"/>
      <c r="J63" s="41">
        <f t="shared" si="7"/>
        <v>0</v>
      </c>
    </row>
    <row r="64" spans="1:10" x14ac:dyDescent="0.25">
      <c r="A64" s="37"/>
      <c r="B64" s="79"/>
      <c r="C64" s="38"/>
      <c r="D64" s="38"/>
      <c r="E64" s="39"/>
      <c r="F64" s="40">
        <f t="shared" si="8"/>
        <v>0</v>
      </c>
      <c r="G64" s="38"/>
      <c r="H64" s="38"/>
      <c r="I64" s="80"/>
      <c r="J64" s="41">
        <f t="shared" si="7"/>
        <v>0</v>
      </c>
    </row>
    <row r="65" spans="1:10" x14ac:dyDescent="0.25">
      <c r="A65" s="37"/>
      <c r="B65" s="79"/>
      <c r="C65" s="38"/>
      <c r="D65" s="38"/>
      <c r="E65" s="39"/>
      <c r="F65" s="40">
        <f t="shared" si="8"/>
        <v>0</v>
      </c>
      <c r="G65" s="38"/>
      <c r="H65" s="38"/>
      <c r="I65" s="80"/>
      <c r="J65" s="41">
        <f t="shared" si="7"/>
        <v>0</v>
      </c>
    </row>
    <row r="66" spans="1:10" x14ac:dyDescent="0.25">
      <c r="A66" s="37"/>
      <c r="B66" s="79"/>
      <c r="C66" s="38"/>
      <c r="D66" s="38"/>
      <c r="E66" s="39"/>
      <c r="F66" s="40">
        <f t="shared" si="8"/>
        <v>0</v>
      </c>
      <c r="G66" s="38"/>
      <c r="H66" s="38"/>
      <c r="I66" s="80"/>
      <c r="J66" s="41">
        <f t="shared" si="7"/>
        <v>0</v>
      </c>
    </row>
    <row r="67" spans="1:10" x14ac:dyDescent="0.25">
      <c r="A67" s="42"/>
      <c r="B67" s="81"/>
      <c r="C67" s="43"/>
      <c r="D67" s="43"/>
      <c r="E67" s="44"/>
      <c r="F67" s="45">
        <f t="shared" si="8"/>
        <v>0</v>
      </c>
      <c r="G67" s="43"/>
      <c r="H67" s="43"/>
      <c r="I67" s="82"/>
      <c r="J67" s="46">
        <f t="shared" si="7"/>
        <v>0</v>
      </c>
    </row>
    <row r="68" spans="1:10" x14ac:dyDescent="0.25">
      <c r="E68" s="47"/>
      <c r="F68" s="48"/>
      <c r="J68" s="48"/>
    </row>
    <row r="69" spans="1:10" s="12" customFormat="1" x14ac:dyDescent="0.25">
      <c r="E69" s="48"/>
      <c r="F69" s="48"/>
      <c r="G69" s="49"/>
      <c r="H69" s="49"/>
      <c r="J69" s="48"/>
    </row>
  </sheetData>
  <sheetProtection sheet="1" objects="1" scenarios="1"/>
  <mergeCells count="3">
    <mergeCell ref="A1:J1"/>
    <mergeCell ref="F4:G4"/>
    <mergeCell ref="F5:G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 Rooseleer</dc:creator>
  <cp:lastModifiedBy>Bram Rooseleer</cp:lastModifiedBy>
  <cp:lastPrinted>2019-09-18T06:04:04Z</cp:lastPrinted>
  <dcterms:created xsi:type="dcterms:W3CDTF">2015-07-18T16:09:40Z</dcterms:created>
  <dcterms:modified xsi:type="dcterms:W3CDTF">2019-09-18T06:59:31Z</dcterms:modified>
</cp:coreProperties>
</file>